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AgnieszkaPik\Desktop\Nowy folder\Biała Podlaska - pakiet 2 Wzór umowy\Lublin - pakiet 1\załączniki do umowy\"/>
    </mc:Choice>
  </mc:AlternateContent>
  <xr:revisionPtr revIDLastSave="0" documentId="13_ncr:1_{5F22366F-DCBA-4353-A9FA-0589BA9507B2}" xr6:coauthVersionLast="47" xr6:coauthVersionMax="47" xr10:uidLastSave="{00000000-0000-0000-0000-000000000000}"/>
  <bookViews>
    <workbookView xWindow="2790" yWindow="990" windowWidth="26010" windowHeight="1461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" i="1" l="1"/>
  <c r="H15" i="1"/>
  <c r="F15" i="1"/>
  <c r="E15" i="1"/>
  <c r="C15" i="1"/>
  <c r="E9" i="1"/>
  <c r="H9" i="1" s="1"/>
  <c r="I9" i="1"/>
  <c r="E17" i="1"/>
  <c r="H17" i="1" s="1"/>
  <c r="E6" i="1"/>
  <c r="E7" i="1"/>
  <c r="H7" i="1" s="1"/>
  <c r="E8" i="1"/>
  <c r="E10" i="1"/>
  <c r="E11" i="1"/>
  <c r="H11" i="1" s="1"/>
  <c r="E12" i="1"/>
  <c r="E13" i="1"/>
  <c r="H13" i="1" s="1"/>
  <c r="E14" i="1"/>
  <c r="E5" i="1"/>
  <c r="H5" i="1" s="1"/>
  <c r="I17" i="1"/>
  <c r="I14" i="1"/>
  <c r="I13" i="1"/>
  <c r="I12" i="1"/>
  <c r="I11" i="1"/>
  <c r="I10" i="1"/>
  <c r="I8" i="1"/>
  <c r="I7" i="1"/>
  <c r="I6" i="1"/>
  <c r="H6" i="1" l="1"/>
  <c r="H8" i="1"/>
  <c r="H10" i="1"/>
  <c r="H12" i="1"/>
  <c r="H14" i="1"/>
  <c r="H18" i="1" l="1"/>
  <c r="I5" i="1"/>
  <c r="I18" i="1" l="1"/>
</calcChain>
</file>

<file path=xl/sharedStrings.xml><?xml version="1.0" encoding="utf-8"?>
<sst xmlns="http://schemas.openxmlformats.org/spreadsheetml/2006/main" count="64" uniqueCount="47">
  <si>
    <t>powierzchnia       w m 2</t>
  </si>
  <si>
    <t>Sale odpraw (konferencyjne)</t>
  </si>
  <si>
    <t>Pomieszczenia biurowe -   wykładzina dywanowa</t>
  </si>
  <si>
    <t>1.</t>
  </si>
  <si>
    <t>Pomieszczenia pralni, suszarni, sauny, gabinet zabiegowy</t>
  </si>
  <si>
    <t>Pomieszczenia magazynowe, hydroforni, wymiennikowni, serwerowni</t>
  </si>
  <si>
    <t>3.</t>
  </si>
  <si>
    <t>4.</t>
  </si>
  <si>
    <t>5.</t>
  </si>
  <si>
    <t>6.</t>
  </si>
  <si>
    <t>7.</t>
  </si>
  <si>
    <t>8.</t>
  </si>
  <si>
    <t>Rodzaj powierzchni</t>
  </si>
  <si>
    <t>Cena jednostkowa
netto za 1m2/ miesięc</t>
  </si>
  <si>
    <t>Łączna kwota miesięczna brutto</t>
  </si>
  <si>
    <t>Ilość 
miesięcy trwania umowy</t>
  </si>
  <si>
    <t>Maksymalna wartość 
netto usługi</t>
  </si>
  <si>
    <t>Maksymalna wartość 
brutto usługi</t>
  </si>
  <si>
    <t>Częstotliwość sprzątania</t>
  </si>
  <si>
    <t>Łącznie bez okien</t>
  </si>
  <si>
    <t>Mycie okien - 2 x rok</t>
  </si>
  <si>
    <t>Ilość 
mycia w czasie trwania umowy</t>
  </si>
  <si>
    <t>Pomieszczenia biurowe - wykładzina PCV, elektrostatyczna</t>
  </si>
  <si>
    <t xml:space="preserve">Pokoje odpoczynku – wykładzina dywanowa </t>
  </si>
  <si>
    <t xml:space="preserve">Pokoje odpoczynku – wykładzina PCV </t>
  </si>
  <si>
    <t>2.</t>
  </si>
  <si>
    <t>Zał. nr 2 do umowy…..</t>
  </si>
  <si>
    <t>Lp.</t>
  </si>
  <si>
    <t>9.</t>
  </si>
  <si>
    <t>10.</t>
  </si>
  <si>
    <t xml:space="preserve">Łączna kwota miesięczna netto (kolumna 3x4) </t>
  </si>
  <si>
    <t>powierzchnia       w m 2 (jednostronna)</t>
  </si>
  <si>
    <t xml:space="preserve">Cena jednostkowa
netto za 1m2/ obustronne mycie </t>
  </si>
  <si>
    <t xml:space="preserve">Łączna kwota miesięczna netto za jednokrotne mycie 
 (kolumna 3x4) </t>
  </si>
  <si>
    <t xml:space="preserve">Łączna kwota miesięczna netto za jednokrotne mycie </t>
  </si>
  <si>
    <t xml:space="preserve">I. </t>
  </si>
  <si>
    <t>2 x tydzień - zgodnie
 z zakresem z zał. nr 1</t>
  </si>
  <si>
    <t>codziennie - m.in. zamiatanie, odkurzanie, mycie podłóg  - zgodnie
 z zakresem z zał. nr 1</t>
  </si>
  <si>
    <t>1 x miesiąc - m.in. zamiatanie, odkurzanie, mycie podłóg  - zgodnie 
z zakresem z zał. nr 1</t>
  </si>
  <si>
    <t>1 x miesiąc - m.in. zamiatanie, odkurzanie, mycie podłóg  - zgodnie
 z zakresem z zał. nr 1</t>
  </si>
  <si>
    <t>1 x tydzień - zgodnie
 z zakresem z zał. nr 1</t>
  </si>
  <si>
    <t>2 x rok (miesiąc kwiecień i październik)</t>
  </si>
  <si>
    <t xml:space="preserve">Pomieszczenia sanitarne,  kuchenne, szatnie oraz ciągi komunikacyjne (w tym windy osobowe i towarowe) </t>
  </si>
  <si>
    <t>Pomieszczenia sportowe  (sala ćwiczeń)</t>
  </si>
  <si>
    <t xml:space="preserve">Pomieszczenia garaży </t>
  </si>
  <si>
    <t>Łącznie (poz. I i 9)</t>
  </si>
  <si>
    <t>Formularz cenowy  na świadczenie kompleksowych usług w zakresie sprzątania i utrzymania w czystości obiektu usytuowanego 
w Lublinie przy ul. Grenadierów 4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</si>
</sst>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,_z_ł_-;\-* #,##0.00,_z_ł_-;_-* \-??\ _z_ł_-;_-@_-"/>
  </numFmts>
  <fonts count="11">
    <font>
      <sz val="11"/>
      <color theme="1"/>
      <name val="Calibri"/>
      <family val="2"/>
      <scheme val="minor"/>
    </font>
    <font>
      <sz val="11"/>
      <color rgb="FF000000"/>
      <name val="Czcionka tekstu podstawowego"/>
      <family val="2"/>
      <charset val="238"/>
    </font>
    <font>
      <sz val="10"/>
      <name val="Arial CE"/>
      <family val="2"/>
      <charset val="238"/>
    </font>
    <font>
      <sz val="8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C0C0C0"/>
        <bgColor rgb="FFCCCC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CCCFF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164" fontId="1" fillId="0" borderId="0" applyBorder="0" applyProtection="0"/>
    <xf numFmtId="0" fontId="2" fillId="0" borderId="0"/>
  </cellStyleXfs>
  <cellXfs count="38">
    <xf numFmtId="0" fontId="0" fillId="0" borderId="0" xfId="0"/>
    <xf numFmtId="0" fontId="5" fillId="0" borderId="2" xfId="0" applyFont="1" applyBorder="1" applyAlignment="1">
      <alignment wrapText="1"/>
    </xf>
    <xf numFmtId="0" fontId="6" fillId="0" borderId="0" xfId="0" applyFont="1"/>
    <xf numFmtId="0" fontId="8" fillId="6" borderId="2" xfId="1" applyFont="1" applyFill="1" applyBorder="1" applyAlignment="1">
      <alignment horizontal="center" vertical="center" wrapText="1"/>
    </xf>
    <xf numFmtId="4" fontId="7" fillId="2" borderId="2" xfId="1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4" fontId="9" fillId="0" borderId="2" xfId="1" applyNumberFormat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4" fontId="7" fillId="0" borderId="2" xfId="1" applyNumberFormat="1" applyFont="1" applyBorder="1" applyAlignment="1">
      <alignment horizontal="center" vertical="center" wrapText="1"/>
    </xf>
    <xf numFmtId="2" fontId="9" fillId="0" borderId="2" xfId="2" applyNumberFormat="1" applyFont="1" applyBorder="1" applyAlignment="1" applyProtection="1">
      <alignment horizontal="center" vertical="center" wrapText="1"/>
      <protection locked="0"/>
    </xf>
    <xf numFmtId="4" fontId="9" fillId="0" borderId="2" xfId="1" applyNumberFormat="1" applyFont="1" applyBorder="1" applyAlignment="1">
      <alignment horizontal="left" vertical="center" wrapText="1"/>
    </xf>
    <xf numFmtId="4" fontId="10" fillId="0" borderId="2" xfId="1" applyNumberFormat="1" applyFont="1" applyBorder="1" applyAlignment="1">
      <alignment horizontal="center" vertical="center"/>
    </xf>
    <xf numFmtId="4" fontId="9" fillId="0" borderId="2" xfId="2" applyNumberFormat="1" applyFont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>
      <alignment vertical="center" wrapText="1"/>
    </xf>
    <xf numFmtId="2" fontId="10" fillId="0" borderId="2" xfId="0" applyNumberFormat="1" applyFont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>
      <alignment horizontal="center" vertical="center" wrapText="1"/>
    </xf>
    <xf numFmtId="4" fontId="9" fillId="5" borderId="2" xfId="2" applyNumberFormat="1" applyFont="1" applyFill="1" applyBorder="1" applyAlignment="1" applyProtection="1">
      <alignment horizontal="center" vertical="center" wrapText="1"/>
      <protection locked="0"/>
    </xf>
    <xf numFmtId="4" fontId="10" fillId="4" borderId="2" xfId="1" applyNumberFormat="1" applyFont="1" applyFill="1" applyBorder="1" applyAlignment="1">
      <alignment horizontal="center" vertical="center"/>
    </xf>
    <xf numFmtId="4" fontId="7" fillId="3" borderId="2" xfId="1" applyNumberFormat="1" applyFont="1" applyFill="1" applyBorder="1" applyAlignment="1">
      <alignment horizontal="center" vertical="center" wrapText="1"/>
    </xf>
    <xf numFmtId="4" fontId="9" fillId="3" borderId="2" xfId="1" applyNumberFormat="1" applyFont="1" applyFill="1" applyBorder="1" applyAlignment="1">
      <alignment horizontal="center" vertical="center" wrapText="1"/>
    </xf>
    <xf numFmtId="4" fontId="7" fillId="0" borderId="3" xfId="1" applyNumberFormat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4" fontId="7" fillId="3" borderId="2" xfId="1" applyNumberFormat="1" applyFont="1" applyFill="1" applyBorder="1" applyAlignment="1">
      <alignment vertical="center" wrapText="1"/>
    </xf>
    <xf numFmtId="0" fontId="5" fillId="7" borderId="2" xfId="0" applyFont="1" applyFill="1" applyBorder="1"/>
    <xf numFmtId="4" fontId="7" fillId="0" borderId="2" xfId="1" applyNumberFormat="1" applyFont="1" applyBorder="1" applyAlignment="1">
      <alignment horizontal="left" vertical="center" wrapText="1"/>
    </xf>
    <xf numFmtId="4" fontId="8" fillId="0" borderId="2" xfId="1" applyNumberFormat="1" applyFont="1" applyBorder="1" applyAlignment="1">
      <alignment horizontal="center" vertical="center"/>
    </xf>
    <xf numFmtId="4" fontId="7" fillId="0" borderId="2" xfId="2" applyNumberFormat="1" applyFont="1" applyBorder="1" applyAlignment="1" applyProtection="1">
      <alignment horizontal="center" vertical="center" wrapText="1"/>
      <protection locked="0"/>
    </xf>
    <xf numFmtId="2" fontId="7" fillId="0" borderId="2" xfId="1" applyNumberFormat="1" applyFont="1" applyBorder="1" applyAlignment="1">
      <alignment horizontal="center" vertical="center" wrapText="1"/>
    </xf>
    <xf numFmtId="2" fontId="7" fillId="0" borderId="2" xfId="2" applyNumberFormat="1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>
      <alignment wrapText="1"/>
    </xf>
    <xf numFmtId="0" fontId="4" fillId="0" borderId="0" xfId="0" applyFont="1" applyAlignment="1">
      <alignment horizontal="center"/>
    </xf>
    <xf numFmtId="4" fontId="7" fillId="2" borderId="2" xfId="1" applyNumberFormat="1" applyFont="1" applyFill="1" applyBorder="1" applyAlignment="1">
      <alignment horizontal="center" vertical="center" wrapText="1"/>
    </xf>
    <xf numFmtId="4" fontId="7" fillId="0" borderId="1" xfId="1" applyNumberFormat="1" applyFont="1" applyBorder="1" applyAlignment="1">
      <alignment horizontal="center" vertical="center" wrapText="1"/>
    </xf>
    <xf numFmtId="4" fontId="9" fillId="3" borderId="2" xfId="1" applyNumberFormat="1" applyFont="1" applyFill="1" applyBorder="1" applyAlignment="1">
      <alignment horizontal="center" vertical="center" wrapText="1"/>
    </xf>
    <xf numFmtId="4" fontId="9" fillId="0" borderId="3" xfId="1" applyNumberFormat="1" applyFont="1" applyBorder="1" applyAlignment="1">
      <alignment horizontal="center" vertical="center" wrapText="1"/>
    </xf>
    <xf numFmtId="4" fontId="9" fillId="0" borderId="4" xfId="1" applyNumberFormat="1" applyFont="1" applyBorder="1" applyAlignment="1">
      <alignment horizontal="center" vertical="center" wrapText="1"/>
    </xf>
  </cellXfs>
  <cellStyles count="4">
    <cellStyle name="Dziesiętny 2" xfId="2" xr:uid="{B3E1E692-E9AA-4FB9-8787-40BFFFCCB421}"/>
    <cellStyle name="Normalny" xfId="0" builtinId="0"/>
    <cellStyle name="Normalny 2" xfId="1" xr:uid="{EC86C72C-DCF2-4D2E-B4A4-75945B89C61A}"/>
    <cellStyle name="TableStyleLight1" xfId="3" xr:uid="{9ED8E104-5392-4660-BBC9-D4F33CFE747F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8"/>
  <sheetViews>
    <sheetView tabSelected="1" workbookViewId="0">
      <selection activeCell="N7" sqref="N7"/>
    </sheetView>
  </sheetViews>
  <sheetFormatPr defaultRowHeight="15"/>
  <cols>
    <col min="2" max="2" width="19.5703125" customWidth="1"/>
    <col min="3" max="3" width="14.140625" customWidth="1"/>
    <col min="4" max="4" width="15.5703125" customWidth="1"/>
    <col min="5" max="5" width="16.85546875" customWidth="1"/>
    <col min="6" max="6" width="14.140625" customWidth="1"/>
    <col min="7" max="7" width="13.5703125" customWidth="1"/>
    <col min="8" max="8" width="19.140625" customWidth="1"/>
    <col min="9" max="9" width="15.5703125" customWidth="1"/>
    <col min="10" max="10" width="23.140625" customWidth="1"/>
  </cols>
  <sheetData>
    <row r="1" spans="1:10">
      <c r="A1" s="2"/>
      <c r="B1" s="2"/>
      <c r="C1" s="2"/>
      <c r="D1" s="2"/>
      <c r="E1" s="2"/>
      <c r="F1" s="2"/>
      <c r="G1" s="2"/>
      <c r="H1" s="2"/>
      <c r="I1" s="32" t="s">
        <v>26</v>
      </c>
      <c r="J1" s="32"/>
    </row>
    <row r="2" spans="1:10" ht="34.5" customHeight="1">
      <c r="A2" s="34" t="s">
        <v>46</v>
      </c>
      <c r="B2" s="34"/>
      <c r="C2" s="34"/>
      <c r="D2" s="34"/>
      <c r="E2" s="34"/>
      <c r="F2" s="34"/>
      <c r="G2" s="34"/>
      <c r="H2" s="34"/>
      <c r="I2" s="34"/>
      <c r="J2" s="2"/>
    </row>
    <row r="3" spans="1:10" ht="38.25">
      <c r="A3" s="33" t="s">
        <v>12</v>
      </c>
      <c r="B3" s="33"/>
      <c r="C3" s="3" t="s">
        <v>0</v>
      </c>
      <c r="D3" s="4" t="s">
        <v>13</v>
      </c>
      <c r="E3" s="4" t="s">
        <v>30</v>
      </c>
      <c r="F3" s="4" t="s">
        <v>14</v>
      </c>
      <c r="G3" s="4" t="s">
        <v>15</v>
      </c>
      <c r="H3" s="4" t="s">
        <v>16</v>
      </c>
      <c r="I3" s="4" t="s">
        <v>17</v>
      </c>
      <c r="J3" s="4" t="s">
        <v>18</v>
      </c>
    </row>
    <row r="4" spans="1:10">
      <c r="A4" s="22" t="s">
        <v>27</v>
      </c>
      <c r="B4" s="9" t="s">
        <v>25</v>
      </c>
      <c r="C4" s="23" t="s">
        <v>6</v>
      </c>
      <c r="D4" s="9" t="s">
        <v>7</v>
      </c>
      <c r="E4" s="23" t="s">
        <v>8</v>
      </c>
      <c r="F4" s="9" t="s">
        <v>9</v>
      </c>
      <c r="G4" s="23" t="s">
        <v>10</v>
      </c>
      <c r="H4" s="9" t="s">
        <v>11</v>
      </c>
      <c r="I4" s="23" t="s">
        <v>28</v>
      </c>
      <c r="J4" s="9" t="s">
        <v>29</v>
      </c>
    </row>
    <row r="5" spans="1:10" ht="38.25">
      <c r="A5" s="36" t="s">
        <v>3</v>
      </c>
      <c r="B5" s="5" t="s">
        <v>2</v>
      </c>
      <c r="C5" s="6">
        <v>520.62999999999988</v>
      </c>
      <c r="D5" s="7"/>
      <c r="E5" s="7">
        <f>C5*D5</f>
        <v>0</v>
      </c>
      <c r="F5" s="7"/>
      <c r="G5" s="8">
        <v>36</v>
      </c>
      <c r="H5" s="9">
        <f t="shared" ref="H5:H17" si="0">E5*G5</f>
        <v>0</v>
      </c>
      <c r="I5" s="10">
        <f>F5*G5</f>
        <v>0</v>
      </c>
      <c r="J5" s="1" t="s">
        <v>36</v>
      </c>
    </row>
    <row r="6" spans="1:10" ht="38.25" customHeight="1">
      <c r="A6" s="37"/>
      <c r="B6" s="5" t="s">
        <v>22</v>
      </c>
      <c r="C6" s="6">
        <v>2033.61</v>
      </c>
      <c r="D6" s="7"/>
      <c r="E6" s="7">
        <f t="shared" ref="E6:E17" si="1">C6*D6</f>
        <v>0</v>
      </c>
      <c r="F6" s="7"/>
      <c r="G6" s="8">
        <v>36</v>
      </c>
      <c r="H6" s="9">
        <f t="shared" si="0"/>
        <v>0</v>
      </c>
      <c r="I6" s="10">
        <f t="shared" ref="I6:I17" si="2">F6*G6</f>
        <v>0</v>
      </c>
      <c r="J6" s="1" t="s">
        <v>36</v>
      </c>
    </row>
    <row r="7" spans="1:10" ht="78" customHeight="1">
      <c r="A7" s="7" t="s">
        <v>25</v>
      </c>
      <c r="B7" s="11" t="s">
        <v>42</v>
      </c>
      <c r="C7" s="12">
        <v>3116.69</v>
      </c>
      <c r="D7" s="13"/>
      <c r="E7" s="7">
        <f t="shared" si="1"/>
        <v>0</v>
      </c>
      <c r="F7" s="7"/>
      <c r="G7" s="8">
        <v>36</v>
      </c>
      <c r="H7" s="9">
        <f t="shared" si="0"/>
        <v>0</v>
      </c>
      <c r="I7" s="10">
        <f t="shared" si="2"/>
        <v>0</v>
      </c>
      <c r="J7" s="1" t="s">
        <v>37</v>
      </c>
    </row>
    <row r="8" spans="1:10" ht="63.75" customHeight="1">
      <c r="A8" s="7" t="s">
        <v>6</v>
      </c>
      <c r="B8" s="5" t="s">
        <v>43</v>
      </c>
      <c r="C8" s="6">
        <v>166.22</v>
      </c>
      <c r="D8" s="13"/>
      <c r="E8" s="7">
        <f t="shared" si="1"/>
        <v>0</v>
      </c>
      <c r="F8" s="7"/>
      <c r="G8" s="8">
        <v>36</v>
      </c>
      <c r="H8" s="9">
        <f t="shared" si="0"/>
        <v>0</v>
      </c>
      <c r="I8" s="10">
        <f t="shared" si="2"/>
        <v>0</v>
      </c>
      <c r="J8" s="1" t="s">
        <v>37</v>
      </c>
    </row>
    <row r="9" spans="1:10" ht="63.75" customHeight="1">
      <c r="A9" s="7" t="s">
        <v>7</v>
      </c>
      <c r="B9" s="5" t="s">
        <v>4</v>
      </c>
      <c r="C9" s="6">
        <v>142.87</v>
      </c>
      <c r="D9" s="13"/>
      <c r="E9" s="7">
        <f t="shared" si="1"/>
        <v>0</v>
      </c>
      <c r="F9" s="7"/>
      <c r="G9" s="8">
        <v>36</v>
      </c>
      <c r="H9" s="9">
        <f t="shared" si="0"/>
        <v>0</v>
      </c>
      <c r="I9" s="10">
        <f t="shared" si="2"/>
        <v>0</v>
      </c>
      <c r="J9" s="1" t="s">
        <v>37</v>
      </c>
    </row>
    <row r="10" spans="1:10" ht="63.75" customHeight="1">
      <c r="A10" s="7" t="s">
        <v>8</v>
      </c>
      <c r="B10" s="14" t="s">
        <v>1</v>
      </c>
      <c r="C10" s="6">
        <v>106.4</v>
      </c>
      <c r="D10" s="15"/>
      <c r="E10" s="7">
        <f t="shared" si="1"/>
        <v>0</v>
      </c>
      <c r="F10" s="7"/>
      <c r="G10" s="8">
        <v>36</v>
      </c>
      <c r="H10" s="9">
        <f t="shared" si="0"/>
        <v>0</v>
      </c>
      <c r="I10" s="10">
        <f t="shared" si="2"/>
        <v>0</v>
      </c>
      <c r="J10" s="1" t="s">
        <v>37</v>
      </c>
    </row>
    <row r="11" spans="1:10" ht="63.75" customHeight="1">
      <c r="A11" s="7" t="s">
        <v>9</v>
      </c>
      <c r="B11" s="11" t="s">
        <v>44</v>
      </c>
      <c r="C11" s="7">
        <v>187.87</v>
      </c>
      <c r="D11" s="13"/>
      <c r="E11" s="7">
        <f t="shared" si="1"/>
        <v>0</v>
      </c>
      <c r="F11" s="7"/>
      <c r="G11" s="8">
        <v>36</v>
      </c>
      <c r="H11" s="9">
        <f t="shared" si="0"/>
        <v>0</v>
      </c>
      <c r="I11" s="10">
        <f t="shared" si="2"/>
        <v>0</v>
      </c>
      <c r="J11" s="1" t="s">
        <v>38</v>
      </c>
    </row>
    <row r="12" spans="1:10" ht="63.75" customHeight="1">
      <c r="A12" s="7" t="s">
        <v>10</v>
      </c>
      <c r="B12" s="11" t="s">
        <v>5</v>
      </c>
      <c r="C12" s="7">
        <v>1044.78</v>
      </c>
      <c r="D12" s="13"/>
      <c r="E12" s="7">
        <f t="shared" si="1"/>
        <v>0</v>
      </c>
      <c r="F12" s="7"/>
      <c r="G12" s="8">
        <v>36</v>
      </c>
      <c r="H12" s="9">
        <f t="shared" si="0"/>
        <v>0</v>
      </c>
      <c r="I12" s="10">
        <f t="shared" si="2"/>
        <v>0</v>
      </c>
      <c r="J12" s="1" t="s">
        <v>39</v>
      </c>
    </row>
    <row r="13" spans="1:10" ht="63.75" customHeight="1">
      <c r="A13" s="36" t="s">
        <v>11</v>
      </c>
      <c r="B13" s="16" t="s">
        <v>24</v>
      </c>
      <c r="C13" s="17">
        <v>885.06</v>
      </c>
      <c r="D13" s="18"/>
      <c r="E13" s="7">
        <f t="shared" si="1"/>
        <v>0</v>
      </c>
      <c r="F13" s="7"/>
      <c r="G13" s="8">
        <v>36</v>
      </c>
      <c r="H13" s="9">
        <f t="shared" si="0"/>
        <v>0</v>
      </c>
      <c r="I13" s="10">
        <f t="shared" si="2"/>
        <v>0</v>
      </c>
      <c r="J13" s="1" t="s">
        <v>40</v>
      </c>
    </row>
    <row r="14" spans="1:10" ht="63.75" customHeight="1">
      <c r="A14" s="37"/>
      <c r="B14" s="16" t="s">
        <v>23</v>
      </c>
      <c r="C14" s="19">
        <v>351.35</v>
      </c>
      <c r="D14" s="18"/>
      <c r="E14" s="7">
        <f t="shared" si="1"/>
        <v>0</v>
      </c>
      <c r="F14" s="7"/>
      <c r="G14" s="8">
        <v>36</v>
      </c>
      <c r="H14" s="9">
        <f t="shared" si="0"/>
        <v>0</v>
      </c>
      <c r="I14" s="10">
        <f t="shared" si="2"/>
        <v>0</v>
      </c>
      <c r="J14" s="1" t="s">
        <v>40</v>
      </c>
    </row>
    <row r="15" spans="1:10" ht="63.75" customHeight="1">
      <c r="A15" s="20" t="s">
        <v>35</v>
      </c>
      <c r="B15" s="24" t="s">
        <v>19</v>
      </c>
      <c r="C15" s="20">
        <f>SUM(C5:C14)</f>
        <v>8555.48</v>
      </c>
      <c r="D15" s="20"/>
      <c r="E15" s="20">
        <f>SUM(E5:E14)</f>
        <v>0</v>
      </c>
      <c r="F15" s="20">
        <f>SUM(F5:F14)</f>
        <v>0</v>
      </c>
      <c r="G15" s="20"/>
      <c r="H15" s="20">
        <f>SUM(H5:H14)</f>
        <v>0</v>
      </c>
      <c r="I15" s="20">
        <f>SUM(I5:I14)</f>
        <v>0</v>
      </c>
      <c r="J15" s="20"/>
    </row>
    <row r="16" spans="1:10" ht="73.5" customHeight="1">
      <c r="A16" s="33" t="s">
        <v>12</v>
      </c>
      <c r="B16" s="33"/>
      <c r="C16" s="3" t="s">
        <v>31</v>
      </c>
      <c r="D16" s="4" t="s">
        <v>32</v>
      </c>
      <c r="E16" s="4" t="s">
        <v>33</v>
      </c>
      <c r="F16" s="4" t="s">
        <v>34</v>
      </c>
      <c r="G16" s="4" t="s">
        <v>21</v>
      </c>
      <c r="H16" s="4" t="s">
        <v>16</v>
      </c>
      <c r="I16" s="4" t="s">
        <v>17</v>
      </c>
      <c r="J16" s="4" t="s">
        <v>18</v>
      </c>
    </row>
    <row r="17" spans="1:10" ht="63.75" customHeight="1">
      <c r="A17" s="9" t="s">
        <v>28</v>
      </c>
      <c r="B17" s="26" t="s">
        <v>20</v>
      </c>
      <c r="C17" s="27">
        <v>855</v>
      </c>
      <c r="D17" s="28"/>
      <c r="E17" s="9">
        <f t="shared" si="1"/>
        <v>0</v>
      </c>
      <c r="F17" s="9"/>
      <c r="G17" s="29">
        <v>6</v>
      </c>
      <c r="H17" s="9">
        <f t="shared" si="0"/>
        <v>0</v>
      </c>
      <c r="I17" s="30">
        <f t="shared" si="2"/>
        <v>0</v>
      </c>
      <c r="J17" s="31" t="s">
        <v>41</v>
      </c>
    </row>
    <row r="18" spans="1:10" ht="25.5" customHeight="1">
      <c r="A18" s="35" t="s">
        <v>45</v>
      </c>
      <c r="B18" s="35"/>
      <c r="C18" s="21"/>
      <c r="D18" s="21"/>
      <c r="E18" s="21"/>
      <c r="F18" s="21"/>
      <c r="G18" s="21"/>
      <c r="H18" s="21">
        <f>H15+H17</f>
        <v>0</v>
      </c>
      <c r="I18" s="21">
        <f>I15+I17</f>
        <v>0</v>
      </c>
      <c r="J18" s="25"/>
    </row>
  </sheetData>
  <mergeCells count="7">
    <mergeCell ref="I1:J1"/>
    <mergeCell ref="A3:B3"/>
    <mergeCell ref="A2:I2"/>
    <mergeCell ref="A18:B18"/>
    <mergeCell ref="A16:B16"/>
    <mergeCell ref="A5:A6"/>
    <mergeCell ref="A13:A14"/>
  </mergeCells>
  <phoneticPr fontId="3" type="noConversion"/>
  <pageMargins left="0.7" right="0.7" top="0.75" bottom="0.75" header="0.3" footer="0.3"/>
  <pageSetup paperSize="9" scale="81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A46219</dc:creator>
  <cp:lastModifiedBy>Agnieszka Pik</cp:lastModifiedBy>
  <cp:lastPrinted>2025-12-16T11:17:49Z</cp:lastPrinted>
  <dcterms:created xsi:type="dcterms:W3CDTF">2015-06-05T18:19:34Z</dcterms:created>
  <dcterms:modified xsi:type="dcterms:W3CDTF">2025-12-16T11:18:02Z</dcterms:modified>
</cp:coreProperties>
</file>